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cerovaradmila/Documents/Radmila/Ekonomika/Rozpočet 2021/Rozpočet 2022/"/>
    </mc:Choice>
  </mc:AlternateContent>
  <xr:revisionPtr revIDLastSave="0" documentId="8_{03CFF531-A338-EA48-9990-B8F1A680FBD0}" xr6:coauthVersionLast="47" xr6:coauthVersionMax="47" xr10:uidLastSave="{00000000-0000-0000-0000-000000000000}"/>
  <bookViews>
    <workbookView xWindow="560" yWindow="1080" windowWidth="28240" windowHeight="1576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9" i="1" s="1"/>
  <c r="E17" i="1"/>
  <c r="E19" i="1" s="1"/>
  <c r="C17" i="1"/>
  <c r="C19" i="1" s="1"/>
  <c r="G20" i="1"/>
  <c r="H17" i="1"/>
  <c r="H19" i="1" s="1"/>
  <c r="E20" i="1"/>
  <c r="C20" i="1"/>
  <c r="F17" i="1"/>
  <c r="F19" i="1" s="1"/>
  <c r="D17" i="1"/>
  <c r="D19" i="1"/>
</calcChain>
</file>

<file path=xl/sharedStrings.xml><?xml version="1.0" encoding="utf-8"?>
<sst xmlns="http://schemas.openxmlformats.org/spreadsheetml/2006/main" count="32" uniqueCount="28">
  <si>
    <t>Účet</t>
  </si>
  <si>
    <t>Název účtu</t>
  </si>
  <si>
    <t>spotřeba materiálu</t>
  </si>
  <si>
    <t>502…</t>
  </si>
  <si>
    <t>spotřeba energie</t>
  </si>
  <si>
    <t>511…</t>
  </si>
  <si>
    <t>opravy celkem</t>
  </si>
  <si>
    <t>cestovné</t>
  </si>
  <si>
    <t>náklady na reprezentaci</t>
  </si>
  <si>
    <t>518…</t>
  </si>
  <si>
    <t>ostatní služby</t>
  </si>
  <si>
    <t>odpisy</t>
  </si>
  <si>
    <t>Náklady celkem</t>
  </si>
  <si>
    <t>Příspěvky a dotace na provoz</t>
  </si>
  <si>
    <t>Výnosy celkem</t>
  </si>
  <si>
    <t>501 a 558</t>
  </si>
  <si>
    <t>mzdové náklady (vychovatelka)</t>
  </si>
  <si>
    <t>DČ</t>
  </si>
  <si>
    <t>zákonné soc.náklady (2%)</t>
  </si>
  <si>
    <t>mzdové náklady KÚ</t>
  </si>
  <si>
    <t>odvody a ONIV KÚ</t>
  </si>
  <si>
    <t>HČ</t>
  </si>
  <si>
    <t>Požadavek na příspěvek od zřizovatele</t>
  </si>
  <si>
    <t>Rok 2023</t>
  </si>
  <si>
    <t>Rok 2024</t>
  </si>
  <si>
    <t>zákonné soc.pojištění (33,8%)</t>
  </si>
  <si>
    <t>Rok 2025</t>
  </si>
  <si>
    <t>Návrh střednědobého výhledu Základní školy Vizovice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</si>
</sst>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3" fontId="1" fillId="0" borderId="4" xfId="0" applyNumberFormat="1" applyFont="1" applyBorder="1"/>
    <xf numFmtId="0" fontId="2" fillId="0" borderId="3" xfId="0" applyFont="1" applyBorder="1" applyAlignment="1">
      <alignment horizontal="left"/>
    </xf>
    <xf numFmtId="0" fontId="1" fillId="0" borderId="4" xfId="0" applyFont="1" applyBorder="1"/>
    <xf numFmtId="3" fontId="2" fillId="0" borderId="4" xfId="0" applyNumberFormat="1" applyFont="1" applyBorder="1"/>
    <xf numFmtId="0" fontId="0" fillId="0" borderId="3" xfId="0" applyBorder="1"/>
    <xf numFmtId="0" fontId="1" fillId="0" borderId="3" xfId="0" applyFont="1" applyBorder="1" applyAlignment="1">
      <alignment horizontal="left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3" xfId="0" applyNumberFormat="1" applyFont="1" applyBorder="1"/>
    <xf numFmtId="0" fontId="2" fillId="0" borderId="4" xfId="0" applyFont="1" applyBorder="1"/>
    <xf numFmtId="3" fontId="1" fillId="0" borderId="5" xfId="0" applyNumberFormat="1" applyFont="1" applyBorder="1"/>
    <xf numFmtId="0" fontId="0" fillId="0" borderId="11" xfId="0" applyBorder="1"/>
    <xf numFmtId="0" fontId="1" fillId="0" borderId="12" xfId="0" applyFont="1" applyBorder="1"/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2" fillId="0" borderId="15" xfId="0" applyFont="1" applyBorder="1" applyAlignment="1">
      <alignment horizontal="left"/>
    </xf>
    <xf numFmtId="0" fontId="1" fillId="0" borderId="16" xfId="0" applyFont="1" applyBorder="1"/>
    <xf numFmtId="3" fontId="1" fillId="0" borderId="15" xfId="0" applyNumberFormat="1" applyFont="1" applyBorder="1"/>
    <xf numFmtId="0" fontId="1" fillId="0" borderId="17" xfId="0" applyFont="1" applyBorder="1"/>
    <xf numFmtId="3" fontId="1" fillId="0" borderId="18" xfId="0" applyNumberFormat="1" applyFont="1" applyBorder="1"/>
    <xf numFmtId="0" fontId="1" fillId="0" borderId="11" xfId="0" applyFont="1" applyBorder="1"/>
    <xf numFmtId="0" fontId="1" fillId="0" borderId="11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2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1" xfId="0" applyFont="1" applyBorder="1"/>
    <xf numFmtId="0" fontId="1" fillId="0" borderId="13" xfId="0" applyFont="1" applyBorder="1"/>
    <xf numFmtId="0" fontId="0" fillId="0" borderId="15" xfId="0" applyBorder="1"/>
    <xf numFmtId="0" fontId="4" fillId="0" borderId="0" xfId="0" applyFont="1"/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9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207" zoomScaleNormal="130" workbookViewId="0">
      <selection activeCell="C17" sqref="C17"/>
    </sheetView>
  </sheetViews>
  <sheetFormatPr baseColWidth="10" defaultColWidth="8.83203125" defaultRowHeight="13" x14ac:dyDescent="0.15"/>
  <cols>
    <col min="1" max="1" width="8.83203125" customWidth="1"/>
    <col min="2" max="2" width="28.6640625" customWidth="1"/>
    <col min="3" max="3" width="12" customWidth="1"/>
    <col min="4" max="4" width="10.5" customWidth="1"/>
    <col min="5" max="5" width="11.6640625" customWidth="1"/>
    <col min="6" max="6" width="10.5" customWidth="1"/>
    <col min="7" max="7" width="11" customWidth="1"/>
    <col min="8" max="8" width="9" bestFit="1" customWidth="1"/>
  </cols>
  <sheetData>
    <row r="1" spans="1:8" x14ac:dyDescent="0.15">
      <c r="A1" s="44" t="s">
        <v>27</v>
      </c>
      <c r="B1" s="45"/>
      <c r="C1" s="2"/>
      <c r="D1" s="2"/>
      <c r="E1" s="2"/>
      <c r="F1" s="2"/>
      <c r="G1" s="2"/>
      <c r="H1" s="3"/>
    </row>
    <row r="2" spans="1:8" ht="12" customHeight="1" x14ac:dyDescent="0.15">
      <c r="A2" s="4"/>
      <c r="B2" s="13"/>
      <c r="C2" s="46" t="s">
        <v>23</v>
      </c>
      <c r="D2" s="43"/>
      <c r="E2" s="46" t="s">
        <v>24</v>
      </c>
      <c r="F2" s="43"/>
      <c r="G2" s="42" t="s">
        <v>26</v>
      </c>
      <c r="H2" s="43"/>
    </row>
    <row r="3" spans="1:8" ht="12" customHeight="1" thickBot="1" x14ac:dyDescent="0.25">
      <c r="A3" s="41"/>
      <c r="B3" s="34"/>
      <c r="C3" s="35" t="s">
        <v>21</v>
      </c>
      <c r="D3" s="36" t="s">
        <v>17</v>
      </c>
      <c r="E3" s="35" t="s">
        <v>21</v>
      </c>
      <c r="F3" s="36" t="s">
        <v>17</v>
      </c>
      <c r="G3" s="37" t="s">
        <v>21</v>
      </c>
      <c r="H3" s="36" t="s">
        <v>17</v>
      </c>
    </row>
    <row r="4" spans="1:8" ht="12" customHeight="1" thickTop="1" x14ac:dyDescent="0.15">
      <c r="A4" s="30" t="s">
        <v>0</v>
      </c>
      <c r="B4" s="21" t="s">
        <v>1</v>
      </c>
      <c r="C4" s="31"/>
      <c r="D4" s="32"/>
      <c r="E4" s="31"/>
      <c r="F4" s="32"/>
      <c r="G4" s="33"/>
      <c r="H4" s="32"/>
    </row>
    <row r="5" spans="1:8" ht="12" customHeight="1" x14ac:dyDescent="0.15">
      <c r="A5" s="4" t="s">
        <v>15</v>
      </c>
      <c r="B5" s="13" t="s">
        <v>2</v>
      </c>
      <c r="C5" s="17">
        <v>4200000</v>
      </c>
      <c r="D5" s="5">
        <v>290000</v>
      </c>
      <c r="E5" s="17">
        <v>4300000</v>
      </c>
      <c r="F5" s="5">
        <v>290000</v>
      </c>
      <c r="G5" s="15">
        <v>4350000</v>
      </c>
      <c r="H5" s="5">
        <v>290000</v>
      </c>
    </row>
    <row r="6" spans="1:8" ht="12" customHeight="1" x14ac:dyDescent="0.15">
      <c r="A6" s="4" t="s">
        <v>3</v>
      </c>
      <c r="B6" s="13" t="s">
        <v>4</v>
      </c>
      <c r="C6" s="17">
        <v>2800000</v>
      </c>
      <c r="D6" s="5">
        <v>190000</v>
      </c>
      <c r="E6" s="17">
        <v>2800000</v>
      </c>
      <c r="F6" s="5">
        <v>190000</v>
      </c>
      <c r="G6" s="17">
        <v>2800000</v>
      </c>
      <c r="H6" s="5">
        <v>175000</v>
      </c>
    </row>
    <row r="7" spans="1:8" ht="12" customHeight="1" x14ac:dyDescent="0.15">
      <c r="A7" s="4" t="s">
        <v>5</v>
      </c>
      <c r="B7" s="13" t="s">
        <v>6</v>
      </c>
      <c r="C7" s="17">
        <v>1550000</v>
      </c>
      <c r="D7" s="5">
        <v>12000</v>
      </c>
      <c r="E7" s="17">
        <v>1600000</v>
      </c>
      <c r="F7" s="5">
        <v>12000</v>
      </c>
      <c r="G7" s="15">
        <v>1600000</v>
      </c>
      <c r="H7" s="5">
        <v>12000</v>
      </c>
    </row>
    <row r="8" spans="1:8" ht="12" customHeight="1" x14ac:dyDescent="0.15">
      <c r="A8" s="6">
        <v>512</v>
      </c>
      <c r="B8" s="13" t="s">
        <v>7</v>
      </c>
      <c r="C8" s="17">
        <v>5000</v>
      </c>
      <c r="D8" s="7"/>
      <c r="E8" s="17">
        <v>5000</v>
      </c>
      <c r="F8" s="7"/>
      <c r="G8" s="15">
        <v>5000</v>
      </c>
      <c r="H8" s="7"/>
    </row>
    <row r="9" spans="1:8" ht="12" customHeight="1" x14ac:dyDescent="0.15">
      <c r="A9" s="6">
        <v>513</v>
      </c>
      <c r="B9" s="13" t="s">
        <v>8</v>
      </c>
      <c r="C9" s="17">
        <v>10000</v>
      </c>
      <c r="D9" s="7"/>
      <c r="E9" s="17">
        <v>10000</v>
      </c>
      <c r="F9" s="7"/>
      <c r="G9" s="15">
        <v>10000</v>
      </c>
      <c r="H9" s="7"/>
    </row>
    <row r="10" spans="1:8" ht="12" customHeight="1" x14ac:dyDescent="0.15">
      <c r="A10" s="4" t="s">
        <v>9</v>
      </c>
      <c r="B10" s="13" t="s">
        <v>10</v>
      </c>
      <c r="C10" s="17">
        <v>700000</v>
      </c>
      <c r="D10" s="5">
        <v>11000</v>
      </c>
      <c r="E10" s="17">
        <v>700000</v>
      </c>
      <c r="F10" s="5">
        <v>11000</v>
      </c>
      <c r="G10" s="15">
        <v>730000</v>
      </c>
      <c r="H10" s="5">
        <v>11000</v>
      </c>
    </row>
    <row r="11" spans="1:8" ht="12" customHeight="1" x14ac:dyDescent="0.15">
      <c r="A11" s="6">
        <v>521</v>
      </c>
      <c r="B11" s="13" t="s">
        <v>16</v>
      </c>
      <c r="C11" s="17">
        <v>350000</v>
      </c>
      <c r="D11" s="5">
        <v>210000</v>
      </c>
      <c r="E11" s="17">
        <v>350000</v>
      </c>
      <c r="F11" s="5">
        <v>210000</v>
      </c>
      <c r="G11" s="15">
        <v>350000</v>
      </c>
      <c r="H11" s="5">
        <v>230000</v>
      </c>
    </row>
    <row r="12" spans="1:8" ht="12" customHeight="1" x14ac:dyDescent="0.15">
      <c r="A12" s="6">
        <v>524</v>
      </c>
      <c r="B12" s="13" t="s">
        <v>25</v>
      </c>
      <c r="C12" s="17">
        <v>118300</v>
      </c>
      <c r="D12" s="5">
        <v>40000</v>
      </c>
      <c r="E12" s="17">
        <v>118300</v>
      </c>
      <c r="F12" s="5">
        <v>40000</v>
      </c>
      <c r="G12" s="15">
        <v>118300</v>
      </c>
      <c r="H12" s="5">
        <v>77500</v>
      </c>
    </row>
    <row r="13" spans="1:8" ht="12" customHeight="1" x14ac:dyDescent="0.15">
      <c r="A13" s="6">
        <v>527</v>
      </c>
      <c r="B13" s="13" t="s">
        <v>18</v>
      </c>
      <c r="C13" s="17">
        <v>7000</v>
      </c>
      <c r="D13" s="18"/>
      <c r="E13" s="17">
        <v>7000</v>
      </c>
      <c r="F13" s="18"/>
      <c r="G13" s="15">
        <v>7000</v>
      </c>
      <c r="H13" s="8">
        <v>4600</v>
      </c>
    </row>
    <row r="14" spans="1:8" ht="12" customHeight="1" x14ac:dyDescent="0.15">
      <c r="A14" s="6">
        <v>551</v>
      </c>
      <c r="B14" s="13" t="s">
        <v>11</v>
      </c>
      <c r="C14" s="17">
        <v>1200000</v>
      </c>
      <c r="D14" s="5">
        <v>5500</v>
      </c>
      <c r="E14" s="17">
        <v>1200000</v>
      </c>
      <c r="F14" s="5">
        <v>5500</v>
      </c>
      <c r="G14" s="15">
        <v>1300000</v>
      </c>
      <c r="H14" s="5">
        <v>5500</v>
      </c>
    </row>
    <row r="15" spans="1:8" ht="12" customHeight="1" x14ac:dyDescent="0.15">
      <c r="A15" s="6"/>
      <c r="B15" s="13" t="s">
        <v>19</v>
      </c>
      <c r="C15" s="17">
        <v>33000000</v>
      </c>
      <c r="D15" s="7"/>
      <c r="E15" s="17">
        <v>33000000</v>
      </c>
      <c r="F15" s="7"/>
      <c r="G15" s="17">
        <v>33000000</v>
      </c>
      <c r="H15" s="7"/>
    </row>
    <row r="16" spans="1:8" ht="12" customHeight="1" thickBot="1" x14ac:dyDescent="0.2">
      <c r="A16" s="25"/>
      <c r="B16" s="26" t="s">
        <v>20</v>
      </c>
      <c r="C16" s="27">
        <v>11814000</v>
      </c>
      <c r="D16" s="28"/>
      <c r="E16" s="27">
        <v>11814000</v>
      </c>
      <c r="F16" s="28"/>
      <c r="G16" s="27">
        <v>11814000</v>
      </c>
      <c r="H16" s="28"/>
    </row>
    <row r="17" spans="1:8" ht="12" customHeight="1" thickTop="1" x14ac:dyDescent="0.15">
      <c r="A17" s="20"/>
      <c r="B17" s="21" t="s">
        <v>12</v>
      </c>
      <c r="C17" s="22">
        <f>SUM(C5,C6,C7,C8,C9,C10,C11,C12,C13,C14,C15,C16,)</f>
        <v>55754300</v>
      </c>
      <c r="D17" s="23">
        <f>SUM(D5,D6,D7,D9,D11,D12,D14)</f>
        <v>747500</v>
      </c>
      <c r="E17" s="22">
        <f>SUM(E5,E6,E7,E8,E9,E10,E11,E12,E13,E14,E15,E16,)</f>
        <v>55904300</v>
      </c>
      <c r="F17" s="23">
        <f>SUM(F5,F6,F7,F9,F11,F12,F14)</f>
        <v>747500</v>
      </c>
      <c r="G17" s="24">
        <f>SUM(G5,G6,G7,G8,G9,G10,G11,G12,G13,G14,G15,G16,)</f>
        <v>56084300</v>
      </c>
      <c r="H17" s="23">
        <f>SUM(H5,H6,H7,H9,H11,H12,H14)</f>
        <v>790000</v>
      </c>
    </row>
    <row r="18" spans="1:8" ht="12" customHeight="1" x14ac:dyDescent="0.15">
      <c r="A18" s="10"/>
      <c r="B18" s="13" t="s">
        <v>14</v>
      </c>
      <c r="C18" s="17">
        <v>2504000</v>
      </c>
      <c r="D18" s="5">
        <v>834000</v>
      </c>
      <c r="E18" s="17">
        <v>2504000</v>
      </c>
      <c r="F18" s="5">
        <v>834000</v>
      </c>
      <c r="G18" s="15">
        <v>2504000</v>
      </c>
      <c r="H18" s="5">
        <v>840000</v>
      </c>
    </row>
    <row r="19" spans="1:8" ht="12" customHeight="1" x14ac:dyDescent="0.15">
      <c r="A19" s="10">
        <v>672</v>
      </c>
      <c r="B19" s="13" t="s">
        <v>13</v>
      </c>
      <c r="C19" s="17">
        <f>C17-C18</f>
        <v>53250300</v>
      </c>
      <c r="D19" s="5">
        <f>SUM(D18-D17)</f>
        <v>86500</v>
      </c>
      <c r="E19" s="17">
        <f>E17-E18</f>
        <v>53400300</v>
      </c>
      <c r="F19" s="5">
        <f>SUM(F18-F17)</f>
        <v>86500</v>
      </c>
      <c r="G19" s="15">
        <f>G17-G18</f>
        <v>53580300</v>
      </c>
      <c r="H19" s="5">
        <f>SUM(H18-H17)</f>
        <v>50000</v>
      </c>
    </row>
    <row r="20" spans="1:8" ht="12" customHeight="1" thickBot="1" x14ac:dyDescent="0.2">
      <c r="A20" s="40"/>
      <c r="B20" s="26" t="s">
        <v>22</v>
      </c>
      <c r="C20" s="27">
        <f>SUM(C5,C6,C7,C8,C9,C10,C11,C12,C13,C14)-C18</f>
        <v>8436300</v>
      </c>
      <c r="D20" s="28"/>
      <c r="E20" s="27">
        <f>SUM(E5,E6,E7,E8,E9,E10,E11,E12,E13,E14)-E18</f>
        <v>8586300</v>
      </c>
      <c r="F20" s="28"/>
      <c r="G20" s="29">
        <f>SUM(G5,G6,G7,G8,G9,G10,G11,G12,G13,G14)-G18</f>
        <v>8766300</v>
      </c>
      <c r="H20" s="28"/>
    </row>
    <row r="21" spans="1:8" ht="12" customHeight="1" thickTop="1" x14ac:dyDescent="0.15">
      <c r="A21" s="38"/>
      <c r="B21" s="21"/>
      <c r="C21" s="22"/>
      <c r="D21" s="39"/>
      <c r="E21" s="22"/>
      <c r="F21" s="39"/>
      <c r="G21" s="24"/>
      <c r="H21" s="39"/>
    </row>
    <row r="22" spans="1:8" ht="12" customHeight="1" x14ac:dyDescent="0.15">
      <c r="A22" s="9"/>
      <c r="B22" s="13"/>
      <c r="C22" s="17"/>
      <c r="D22" s="7"/>
      <c r="E22" s="17"/>
      <c r="F22" s="7"/>
      <c r="G22" s="15"/>
      <c r="H22" s="7"/>
    </row>
    <row r="23" spans="1:8" ht="14" thickBot="1" x14ac:dyDescent="0.2">
      <c r="A23" s="11"/>
      <c r="B23" s="14"/>
      <c r="C23" s="19"/>
      <c r="D23" s="12"/>
      <c r="E23" s="19"/>
      <c r="F23" s="12"/>
      <c r="G23" s="16"/>
      <c r="H23" s="12"/>
    </row>
  </sheetData>
  <mergeCells count="4">
    <mergeCell ref="G2:H2"/>
    <mergeCell ref="A1:B1"/>
    <mergeCell ref="C2:D2"/>
    <mergeCell ref="E2:F2"/>
  </mergeCells>
  <phoneticPr fontId="3" type="noConversion"/>
  <pageMargins left="0.23622047244094491" right="0.23622047244094491" top="0" bottom="0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9"/>
  <sheetViews>
    <sheetView workbookViewId="0">
      <selection activeCell="D9" sqref="D9"/>
    </sheetView>
  </sheetViews>
  <sheetFormatPr baseColWidth="10" defaultColWidth="8.83203125" defaultRowHeight="13" x14ac:dyDescent="0.15"/>
  <sheetData>
    <row r="9" spans="4:4" x14ac:dyDescent="0.15">
      <c r="D9" s="1"/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Město Vizovice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zalmankova</dc:creator>
  <cp:lastModifiedBy>Microsoft Office User</cp:lastModifiedBy>
  <cp:lastPrinted>2020-11-30T09:56:29Z</cp:lastPrinted>
  <dcterms:created xsi:type="dcterms:W3CDTF">2009-01-14T09:55:54Z</dcterms:created>
  <dcterms:modified xsi:type="dcterms:W3CDTF">2021-10-19T09:03:41Z</dcterms:modified>
</cp:coreProperties>
</file>